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1.NOIEMBRIE 2026\SITE\30.10.2026\"/>
    </mc:Choice>
  </mc:AlternateContent>
  <xr:revisionPtr revIDLastSave="0" documentId="13_ncr:1_{BB98B4F6-6836-47C4-B731-5E0952C39F35}" xr6:coauthVersionLast="36" xr6:coauthVersionMax="36" xr10:uidLastSave="{00000000-0000-0000-0000-000000000000}"/>
  <bookViews>
    <workbookView xWindow="240" yWindow="375" windowWidth="20730" windowHeight="9750" xr2:uid="{00000000-000D-0000-FFFF-FFFF00000000}"/>
  </bookViews>
  <sheets>
    <sheet name="TOTAL PET-CT DUPA ALOCARE" sheetId="52" r:id="rId1"/>
  </sheets>
  <calcPr calcId="191029"/>
</workbook>
</file>

<file path=xl/calcChain.xml><?xml version="1.0" encoding="utf-8"?>
<calcChain xmlns="http://schemas.openxmlformats.org/spreadsheetml/2006/main">
  <c r="R15" i="52" l="1"/>
  <c r="Q15" i="52" l="1"/>
  <c r="N15" i="52"/>
  <c r="M15" i="52"/>
  <c r="J15" i="52"/>
  <c r="I15" i="52"/>
  <c r="H15" i="52"/>
  <c r="F15" i="52"/>
  <c r="E15" i="52"/>
  <c r="D15" i="52"/>
  <c r="P14" i="52"/>
  <c r="K14" i="52"/>
  <c r="G14" i="52"/>
  <c r="P13" i="52"/>
  <c r="L13" i="52"/>
  <c r="K13" i="52"/>
  <c r="G13" i="52"/>
  <c r="P12" i="52"/>
  <c r="K12" i="52"/>
  <c r="L12" i="52" s="1"/>
  <c r="G12" i="52"/>
  <c r="P11" i="52"/>
  <c r="K11" i="52"/>
  <c r="G11" i="52"/>
  <c r="P10" i="52"/>
  <c r="K10" i="52"/>
  <c r="G10" i="52"/>
  <c r="P9" i="52"/>
  <c r="K9" i="52"/>
  <c r="L9" i="52" s="1"/>
  <c r="G9" i="52"/>
  <c r="O15" i="52"/>
  <c r="K8" i="52"/>
  <c r="G8" i="52"/>
  <c r="L11" i="52" l="1"/>
  <c r="G15" i="52"/>
  <c r="L10" i="52"/>
  <c r="K15" i="52"/>
  <c r="L14" i="52"/>
  <c r="P8" i="52"/>
  <c r="P15" i="52" s="1"/>
  <c r="L8" i="52"/>
  <c r="L15" i="52" l="1"/>
</calcChain>
</file>

<file path=xl/sharedStrings.xml><?xml version="1.0" encoding="utf-8"?>
<sst xmlns="http://schemas.openxmlformats.org/spreadsheetml/2006/main" count="31" uniqueCount="25">
  <si>
    <t>TOTAL</t>
  </si>
  <si>
    <t>HG0007</t>
  </si>
  <si>
    <t>DENUMIRE FURNIZOR</t>
  </si>
  <si>
    <t>PP1</t>
  </si>
  <si>
    <t>PP2</t>
  </si>
  <si>
    <t xml:space="preserve">NR. CONTR </t>
  </si>
  <si>
    <t>TIP</t>
  </si>
  <si>
    <t>PET</t>
  </si>
  <si>
    <t>PP3</t>
  </si>
  <si>
    <t>SPITALUL COLENTINA</t>
  </si>
  <si>
    <t>PROGRAMUL NATIONAL DE PET-CT</t>
  </si>
  <si>
    <t>AFFIDEA ROMÂNIA SRL</t>
  </si>
  <si>
    <t>SANADOR SRL</t>
  </si>
  <si>
    <t xml:space="preserve"> MNT HEALTHCARE EUROPE SRL</t>
  </si>
  <si>
    <t>PP4</t>
  </si>
  <si>
    <t>PP5</t>
  </si>
  <si>
    <t>GLOBAL MEDICAL ULTRA</t>
  </si>
  <si>
    <t>CDT PROVITA</t>
  </si>
  <si>
    <t>PP6</t>
  </si>
  <si>
    <t xml:space="preserve">INSTITUTUL ONCOLOGIC “PROF DR. ALEXANDRU TREISTOREANU </t>
  </si>
  <si>
    <t>TRIM.I 2026</t>
  </si>
  <si>
    <t>TRIM.II 2026</t>
  </si>
  <si>
    <t>SEM.I 2026</t>
  </si>
  <si>
    <t>TRIM.III 2026</t>
  </si>
  <si>
    <t>30.10.2026- VALORI CONTRACTE PET-CT DUPA ALOCARE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</si>
</sst>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5" fillId="2" borderId="0" xfId="6" applyFont="1" applyFill="1"/>
    <xf numFmtId="0" fontId="5" fillId="2" borderId="1" xfId="6" applyFont="1" applyFill="1" applyBorder="1" applyAlignment="1">
      <alignment horizontal="center"/>
    </xf>
    <xf numFmtId="0" fontId="5" fillId="2" borderId="1" xfId="7" applyFont="1" applyFill="1" applyBorder="1" applyAlignment="1">
      <alignment horizontal="center" wrapText="1"/>
    </xf>
    <xf numFmtId="164" fontId="5" fillId="2" borderId="1" xfId="9" applyFont="1" applyFill="1" applyBorder="1"/>
    <xf numFmtId="0" fontId="6" fillId="2" borderId="1" xfId="6" applyFont="1" applyFill="1" applyBorder="1" applyAlignment="1">
      <alignment horizontal="center"/>
    </xf>
    <xf numFmtId="0" fontId="6" fillId="2" borderId="1" xfId="7" applyFont="1" applyFill="1" applyBorder="1" applyAlignment="1">
      <alignment horizontal="center" wrapText="1"/>
    </xf>
    <xf numFmtId="0" fontId="5" fillId="2" borderId="0" xfId="6" applyFont="1" applyFill="1" applyAlignment="1">
      <alignment vertical="center"/>
    </xf>
    <xf numFmtId="0" fontId="6" fillId="2" borderId="1" xfId="6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center" wrapText="1"/>
    </xf>
    <xf numFmtId="164" fontId="6" fillId="2" borderId="1" xfId="9" applyFont="1" applyFill="1" applyBorder="1"/>
    <xf numFmtId="43" fontId="5" fillId="2" borderId="0" xfId="6" applyNumberFormat="1" applyFont="1" applyFill="1"/>
    <xf numFmtId="17" fontId="6" fillId="3" borderId="1" xfId="6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5" fillId="2" borderId="0" xfId="9" applyFont="1" applyFill="1"/>
    <xf numFmtId="14" fontId="6" fillId="0" borderId="0" xfId="4" applyNumberFormat="1" applyFont="1" applyBorder="1" applyAlignment="1">
      <alignment horizontal="center" wrapText="1"/>
    </xf>
    <xf numFmtId="0" fontId="6" fillId="2" borderId="0" xfId="6" applyFont="1" applyFill="1" applyAlignment="1">
      <alignment horizontal="center" vertical="center" wrapText="1"/>
    </xf>
    <xf numFmtId="14" fontId="6" fillId="0" borderId="0" xfId="4" applyNumberFormat="1" applyFont="1" applyAlignment="1">
      <alignment horizontal="center" wrapText="1"/>
    </xf>
    <xf numFmtId="14" fontId="6" fillId="0" borderId="2" xfId="4" applyNumberFormat="1" applyFont="1" applyBorder="1" applyAlignment="1">
      <alignment horizontal="center" wrapText="1"/>
    </xf>
    <xf numFmtId="4" fontId="5" fillId="2" borderId="1" xfId="6" applyNumberFormat="1" applyFont="1" applyFill="1" applyBorder="1"/>
    <xf numFmtId="4" fontId="6" fillId="2" borderId="1" xfId="6" applyNumberFormat="1" applyFont="1" applyFill="1" applyBorder="1"/>
    <xf numFmtId="0" fontId="6" fillId="2" borderId="0" xfId="6" applyFont="1" applyFill="1" applyAlignment="1">
      <alignment horizontal="center" vertical="center" wrapText="1"/>
    </xf>
    <xf numFmtId="14" fontId="6" fillId="0" borderId="0" xfId="4" applyNumberFormat="1" applyFont="1" applyAlignment="1">
      <alignment horizontal="center" wrapText="1"/>
    </xf>
    <xf numFmtId="14" fontId="6" fillId="0" borderId="2" xfId="4" applyNumberFormat="1" applyFont="1" applyBorder="1" applyAlignment="1">
      <alignment horizontal="center" wrapText="1"/>
    </xf>
  </cellXfs>
  <cellStyles count="16">
    <cellStyle name="Comma 10" xfId="2" xr:uid="{00000000-0005-0000-0000-000001000000}"/>
    <cellStyle name="Comma 10 2" xfId="13" xr:uid="{00000000-0005-0000-0000-000002000000}"/>
    <cellStyle name="Comma 12" xfId="1" xr:uid="{00000000-0005-0000-0000-000003000000}"/>
    <cellStyle name="Comma 16" xfId="9" xr:uid="{00000000-0005-0000-0000-000004000000}"/>
    <cellStyle name="Comma 2" xfId="3" xr:uid="{00000000-0005-0000-0000-000005000000}"/>
    <cellStyle name="Comma 2 3" xfId="11" xr:uid="{00000000-0005-0000-0000-000006000000}"/>
    <cellStyle name="Comma 3" xfId="12" xr:uid="{00000000-0005-0000-0000-000007000000}"/>
    <cellStyle name="Comma 4" xfId="14" xr:uid="{00000000-0005-0000-0000-000008000000}"/>
    <cellStyle name="Normal" xfId="0" builtinId="0"/>
    <cellStyle name="Normal 11" xfId="5" xr:uid="{00000000-0005-0000-0000-00000A000000}"/>
    <cellStyle name="Normal 2 2" xfId="15" xr:uid="{00000000-0005-0000-0000-00000B000000}"/>
    <cellStyle name="Normal 2 2 3" xfId="6" xr:uid="{00000000-0005-0000-0000-00000C000000}"/>
    <cellStyle name="Normal 4 2" xfId="8" xr:uid="{00000000-0005-0000-0000-00000D000000}"/>
    <cellStyle name="Normal 5" xfId="4" xr:uid="{00000000-0005-0000-0000-00000E000000}"/>
    <cellStyle name="Normal_PLAFON RAPORTAT TRIM.II,III 2004 10" xfId="7" xr:uid="{00000000-0005-0000-0000-000010000000}"/>
    <cellStyle name="Percent 12" xfId="10" xr:uid="{00000000-0005-0000-0000-000012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D448-CD60-431B-A494-075C12780001}">
  <sheetPr>
    <tabColor rgb="FF92D050"/>
  </sheetPr>
  <dimension ref="A3:S21"/>
  <sheetViews>
    <sheetView tabSelected="1" workbookViewId="0">
      <selection activeCell="F22" sqref="F22"/>
    </sheetView>
  </sheetViews>
  <sheetFormatPr defaultColWidth="9.140625" defaultRowHeight="16.5" x14ac:dyDescent="0.3"/>
  <cols>
    <col min="1" max="1" width="9.28515625" style="1" customWidth="1"/>
    <col min="2" max="2" width="7" style="1" customWidth="1"/>
    <col min="3" max="3" width="25.7109375" style="1" customWidth="1"/>
    <col min="4" max="4" width="14.7109375" style="1" customWidth="1"/>
    <col min="5" max="5" width="16.5703125" style="1" customWidth="1"/>
    <col min="6" max="8" width="14.7109375" style="1" customWidth="1"/>
    <col min="9" max="13" width="16.7109375" style="1" customWidth="1"/>
    <col min="14" max="18" width="13.42578125" style="1" bestFit="1" customWidth="1"/>
    <col min="19" max="19" width="14.85546875" style="1" bestFit="1" customWidth="1"/>
    <col min="20" max="16384" width="9.140625" style="1"/>
  </cols>
  <sheetData>
    <row r="3" spans="1:19" x14ac:dyDescent="0.3">
      <c r="A3" s="21" t="s">
        <v>10</v>
      </c>
      <c r="B3" s="21"/>
      <c r="C3" s="21"/>
      <c r="D3" s="21"/>
      <c r="E3" s="16"/>
      <c r="F3" s="16"/>
      <c r="G3" s="16"/>
      <c r="H3" s="16"/>
      <c r="I3" s="16"/>
      <c r="J3" s="16"/>
      <c r="K3" s="16"/>
      <c r="L3" s="16"/>
      <c r="M3" s="16"/>
    </row>
    <row r="4" spans="1:19" x14ac:dyDescent="0.3">
      <c r="A4" s="22" t="s">
        <v>24</v>
      </c>
      <c r="B4" s="22"/>
      <c r="C4" s="22"/>
      <c r="D4" s="22"/>
      <c r="E4" s="17"/>
      <c r="F4" s="17"/>
      <c r="G4" s="17"/>
      <c r="H4" s="17"/>
      <c r="I4" s="17"/>
      <c r="J4" s="17"/>
      <c r="K4" s="17"/>
      <c r="L4" s="17"/>
      <c r="M4" s="17"/>
    </row>
    <row r="5" spans="1:19" x14ac:dyDescent="0.3">
      <c r="A5" s="23"/>
      <c r="B5" s="23"/>
      <c r="C5" s="23"/>
      <c r="D5" s="23"/>
      <c r="E5" s="15"/>
      <c r="F5" s="15"/>
      <c r="G5" s="15"/>
      <c r="H5" s="15"/>
      <c r="I5" s="15"/>
      <c r="J5" s="15"/>
      <c r="K5" s="15"/>
      <c r="L5" s="15"/>
      <c r="M5" s="15"/>
    </row>
    <row r="6" spans="1:19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9" s="7" customFormat="1" ht="33" x14ac:dyDescent="0.25">
      <c r="A7" s="8" t="s">
        <v>5</v>
      </c>
      <c r="B7" s="8" t="s">
        <v>6</v>
      </c>
      <c r="C7" s="8" t="s">
        <v>2</v>
      </c>
      <c r="D7" s="12">
        <v>46023</v>
      </c>
      <c r="E7" s="12">
        <v>46054</v>
      </c>
      <c r="F7" s="12">
        <v>46082</v>
      </c>
      <c r="G7" s="12" t="s">
        <v>20</v>
      </c>
      <c r="H7" s="12">
        <v>46113</v>
      </c>
      <c r="I7" s="12">
        <v>46143</v>
      </c>
      <c r="J7" s="12">
        <v>46174</v>
      </c>
      <c r="K7" s="12" t="s">
        <v>21</v>
      </c>
      <c r="L7" s="12" t="s">
        <v>22</v>
      </c>
      <c r="M7" s="12">
        <v>46204</v>
      </c>
      <c r="N7" s="12">
        <v>46235</v>
      </c>
      <c r="O7" s="12">
        <v>46266</v>
      </c>
      <c r="P7" s="12" t="s">
        <v>23</v>
      </c>
      <c r="Q7" s="12">
        <v>46296</v>
      </c>
      <c r="R7" s="12">
        <v>46327</v>
      </c>
    </row>
    <row r="8" spans="1:19" x14ac:dyDescent="0.3">
      <c r="A8" s="2" t="s">
        <v>3</v>
      </c>
      <c r="B8" s="2" t="s">
        <v>7</v>
      </c>
      <c r="C8" s="3" t="s">
        <v>11</v>
      </c>
      <c r="D8" s="4">
        <v>1180000</v>
      </c>
      <c r="E8" s="4">
        <v>1084000</v>
      </c>
      <c r="F8" s="4">
        <v>1548000</v>
      </c>
      <c r="G8" s="4">
        <f>D8+E8+F8</f>
        <v>3812000</v>
      </c>
      <c r="H8" s="4">
        <v>1520000</v>
      </c>
      <c r="I8" s="4">
        <v>1428000</v>
      </c>
      <c r="J8" s="4">
        <v>1356000</v>
      </c>
      <c r="K8" s="4">
        <f>H8+I8+J8</f>
        <v>4304000</v>
      </c>
      <c r="L8" s="4">
        <f>K8+G8</f>
        <v>8116000</v>
      </c>
      <c r="M8" s="4">
        <v>1572000</v>
      </c>
      <c r="N8" s="4">
        <v>1580000</v>
      </c>
      <c r="O8" s="4">
        <v>1536000</v>
      </c>
      <c r="P8" s="4">
        <f>M8+N8+O8</f>
        <v>4688000</v>
      </c>
      <c r="Q8" s="4">
        <v>1568000</v>
      </c>
      <c r="R8" s="19">
        <v>1376000</v>
      </c>
    </row>
    <row r="9" spans="1:19" ht="33" x14ac:dyDescent="0.3">
      <c r="A9" s="2" t="s">
        <v>4</v>
      </c>
      <c r="B9" s="2" t="s">
        <v>7</v>
      </c>
      <c r="C9" s="3" t="s">
        <v>13</v>
      </c>
      <c r="D9" s="4">
        <v>1428000</v>
      </c>
      <c r="E9" s="4">
        <v>1404000</v>
      </c>
      <c r="F9" s="4">
        <v>1576000</v>
      </c>
      <c r="G9" s="4">
        <f t="shared" ref="G9:G14" si="0">D9+E9+F9</f>
        <v>4408000</v>
      </c>
      <c r="H9" s="4">
        <v>1524000</v>
      </c>
      <c r="I9" s="4">
        <v>1508000</v>
      </c>
      <c r="J9" s="4">
        <v>1376000</v>
      </c>
      <c r="K9" s="4">
        <f t="shared" ref="K9:K14" si="1">H9+I9+J9</f>
        <v>4408000</v>
      </c>
      <c r="L9" s="4">
        <f t="shared" ref="L9:L14" si="2">K9+G9</f>
        <v>8816000</v>
      </c>
      <c r="M9" s="4">
        <v>1560000</v>
      </c>
      <c r="N9" s="4">
        <v>1396000</v>
      </c>
      <c r="O9" s="4">
        <v>1620000</v>
      </c>
      <c r="P9" s="4">
        <f t="shared" ref="P9:P14" si="3">M9+N9+O9</f>
        <v>4576000</v>
      </c>
      <c r="Q9" s="4">
        <v>1580000</v>
      </c>
      <c r="R9" s="19">
        <v>1440000</v>
      </c>
    </row>
    <row r="10" spans="1:19" x14ac:dyDescent="0.3">
      <c r="A10" s="2" t="s">
        <v>1</v>
      </c>
      <c r="B10" s="2" t="s">
        <v>7</v>
      </c>
      <c r="C10" s="9" t="s">
        <v>12</v>
      </c>
      <c r="D10" s="4">
        <v>1160000</v>
      </c>
      <c r="E10" s="4">
        <v>1440000</v>
      </c>
      <c r="F10" s="4">
        <v>1488000</v>
      </c>
      <c r="G10" s="4">
        <f t="shared" si="0"/>
        <v>4088000</v>
      </c>
      <c r="H10" s="4">
        <v>1408000</v>
      </c>
      <c r="I10" s="4">
        <v>1408000</v>
      </c>
      <c r="J10" s="4">
        <v>1464000</v>
      </c>
      <c r="K10" s="4">
        <f t="shared" si="1"/>
        <v>4280000</v>
      </c>
      <c r="L10" s="4">
        <f t="shared" si="2"/>
        <v>8368000</v>
      </c>
      <c r="M10" s="4">
        <v>1540000</v>
      </c>
      <c r="N10" s="4">
        <v>1672000</v>
      </c>
      <c r="O10" s="4">
        <v>1728000</v>
      </c>
      <c r="P10" s="4">
        <f t="shared" si="3"/>
        <v>4940000</v>
      </c>
      <c r="Q10" s="4">
        <v>1588000</v>
      </c>
      <c r="R10" s="19">
        <v>1428000</v>
      </c>
      <c r="S10" s="11"/>
    </row>
    <row r="11" spans="1:19" x14ac:dyDescent="0.3">
      <c r="A11" s="2" t="s">
        <v>8</v>
      </c>
      <c r="B11" s="2" t="s">
        <v>7</v>
      </c>
      <c r="C11" s="3" t="s">
        <v>9</v>
      </c>
      <c r="D11" s="4">
        <v>44000</v>
      </c>
      <c r="E11" s="4">
        <v>44000</v>
      </c>
      <c r="F11" s="4">
        <v>44000</v>
      </c>
      <c r="G11" s="4">
        <f t="shared" si="0"/>
        <v>132000</v>
      </c>
      <c r="H11" s="4">
        <v>48000</v>
      </c>
      <c r="I11" s="4">
        <v>56000</v>
      </c>
      <c r="J11" s="4">
        <v>64000</v>
      </c>
      <c r="K11" s="4">
        <f t="shared" si="1"/>
        <v>168000</v>
      </c>
      <c r="L11" s="4">
        <f t="shared" si="2"/>
        <v>300000</v>
      </c>
      <c r="M11" s="4">
        <v>40000</v>
      </c>
      <c r="N11" s="4">
        <v>52000</v>
      </c>
      <c r="O11" s="4">
        <v>56000</v>
      </c>
      <c r="P11" s="4">
        <f t="shared" si="3"/>
        <v>148000</v>
      </c>
      <c r="Q11" s="4">
        <v>56000</v>
      </c>
      <c r="R11" s="19">
        <v>48000</v>
      </c>
    </row>
    <row r="12" spans="1:19" ht="55.5" customHeight="1" x14ac:dyDescent="0.3">
      <c r="A12" s="2" t="s">
        <v>14</v>
      </c>
      <c r="B12" s="2" t="s">
        <v>7</v>
      </c>
      <c r="C12" s="3" t="s">
        <v>16</v>
      </c>
      <c r="D12" s="4">
        <v>368000</v>
      </c>
      <c r="E12" s="4">
        <v>388000</v>
      </c>
      <c r="F12" s="4">
        <v>656000</v>
      </c>
      <c r="G12" s="4">
        <f t="shared" si="0"/>
        <v>1412000</v>
      </c>
      <c r="H12" s="4">
        <v>788000</v>
      </c>
      <c r="I12" s="4">
        <v>768000</v>
      </c>
      <c r="J12" s="4">
        <v>508000</v>
      </c>
      <c r="K12" s="4">
        <f t="shared" si="1"/>
        <v>2064000</v>
      </c>
      <c r="L12" s="4">
        <f t="shared" si="2"/>
        <v>3476000</v>
      </c>
      <c r="M12" s="4">
        <v>872000</v>
      </c>
      <c r="N12" s="4">
        <v>892000</v>
      </c>
      <c r="O12" s="4">
        <v>272000</v>
      </c>
      <c r="P12" s="4">
        <f t="shared" si="3"/>
        <v>2036000</v>
      </c>
      <c r="Q12" s="4">
        <v>1088000</v>
      </c>
      <c r="R12" s="19">
        <v>592000</v>
      </c>
    </row>
    <row r="13" spans="1:19" x14ac:dyDescent="0.3">
      <c r="A13" s="2" t="s">
        <v>15</v>
      </c>
      <c r="B13" s="2" t="s">
        <v>7</v>
      </c>
      <c r="C13" s="3" t="s">
        <v>17</v>
      </c>
      <c r="D13" s="4">
        <v>104000</v>
      </c>
      <c r="E13" s="4">
        <v>304000</v>
      </c>
      <c r="F13" s="4">
        <v>308000</v>
      </c>
      <c r="G13" s="4">
        <f t="shared" si="0"/>
        <v>716000</v>
      </c>
      <c r="H13" s="4">
        <v>312000</v>
      </c>
      <c r="I13" s="4">
        <v>324000</v>
      </c>
      <c r="J13" s="4">
        <v>304000</v>
      </c>
      <c r="K13" s="4">
        <f t="shared" si="1"/>
        <v>940000</v>
      </c>
      <c r="L13" s="4">
        <f t="shared" si="2"/>
        <v>1656000</v>
      </c>
      <c r="M13" s="4">
        <v>56000</v>
      </c>
      <c r="N13" s="4">
        <v>236000</v>
      </c>
      <c r="O13" s="4">
        <v>244000</v>
      </c>
      <c r="P13" s="4">
        <f t="shared" si="3"/>
        <v>536000</v>
      </c>
      <c r="Q13" s="4">
        <v>572000</v>
      </c>
      <c r="R13" s="19">
        <v>236000</v>
      </c>
    </row>
    <row r="14" spans="1:19" ht="49.5" x14ac:dyDescent="0.3">
      <c r="A14" s="2" t="s">
        <v>18</v>
      </c>
      <c r="B14" s="2" t="s">
        <v>7</v>
      </c>
      <c r="C14" s="13" t="s">
        <v>19</v>
      </c>
      <c r="D14" s="4">
        <v>168000</v>
      </c>
      <c r="E14" s="4">
        <v>184000</v>
      </c>
      <c r="F14" s="4">
        <v>180000</v>
      </c>
      <c r="G14" s="4">
        <f t="shared" si="0"/>
        <v>532000</v>
      </c>
      <c r="H14" s="4">
        <v>188000</v>
      </c>
      <c r="I14" s="4">
        <v>288000</v>
      </c>
      <c r="J14" s="4">
        <v>140000</v>
      </c>
      <c r="K14" s="4">
        <f t="shared" si="1"/>
        <v>616000</v>
      </c>
      <c r="L14" s="4">
        <f t="shared" si="2"/>
        <v>1148000</v>
      </c>
      <c r="M14" s="4">
        <v>216000</v>
      </c>
      <c r="N14" s="4">
        <v>212000</v>
      </c>
      <c r="O14" s="4">
        <v>208000</v>
      </c>
      <c r="P14" s="4">
        <f t="shared" si="3"/>
        <v>636000</v>
      </c>
      <c r="Q14" s="4">
        <v>212000</v>
      </c>
      <c r="R14" s="19">
        <v>192000</v>
      </c>
    </row>
    <row r="15" spans="1:19" x14ac:dyDescent="0.3">
      <c r="A15" s="5"/>
      <c r="B15" s="5"/>
      <c r="C15" s="6" t="s">
        <v>0</v>
      </c>
      <c r="D15" s="10">
        <f t="shared" ref="D15:P15" si="4">SUM(D8:D14)</f>
        <v>4452000</v>
      </c>
      <c r="E15" s="10">
        <f t="shared" si="4"/>
        <v>4848000</v>
      </c>
      <c r="F15" s="10">
        <f t="shared" si="4"/>
        <v>5800000</v>
      </c>
      <c r="G15" s="10">
        <f t="shared" si="4"/>
        <v>15100000</v>
      </c>
      <c r="H15" s="10">
        <f t="shared" si="4"/>
        <v>5788000</v>
      </c>
      <c r="I15" s="10">
        <f t="shared" si="4"/>
        <v>5780000</v>
      </c>
      <c r="J15" s="10">
        <f t="shared" si="4"/>
        <v>5212000</v>
      </c>
      <c r="K15" s="10">
        <f t="shared" si="4"/>
        <v>16780000</v>
      </c>
      <c r="L15" s="10">
        <f t="shared" si="4"/>
        <v>31880000</v>
      </c>
      <c r="M15" s="10">
        <f t="shared" si="4"/>
        <v>5856000</v>
      </c>
      <c r="N15" s="10">
        <f t="shared" si="4"/>
        <v>6040000</v>
      </c>
      <c r="O15" s="10">
        <f t="shared" si="4"/>
        <v>5664000</v>
      </c>
      <c r="P15" s="10">
        <f t="shared" si="4"/>
        <v>17560000</v>
      </c>
      <c r="Q15" s="10">
        <f>SUM(Q8:Q14)</f>
        <v>6664000</v>
      </c>
      <c r="R15" s="20">
        <f>SUM(R8:R14)</f>
        <v>5312000</v>
      </c>
    </row>
    <row r="16" spans="1:19" x14ac:dyDescent="0.3">
      <c r="I16" s="11"/>
      <c r="J16" s="11"/>
      <c r="K16" s="11"/>
      <c r="L16" s="11"/>
      <c r="M16" s="11"/>
      <c r="N16" s="11"/>
      <c r="O16" s="11"/>
      <c r="P16" s="11"/>
      <c r="Q16" s="11"/>
    </row>
    <row r="17" spans="5:17" x14ac:dyDescent="0.3">
      <c r="H17" s="11"/>
      <c r="I17" s="11"/>
      <c r="J17" s="11"/>
      <c r="K17" s="11"/>
      <c r="L17" s="11"/>
      <c r="M17" s="11"/>
    </row>
    <row r="18" spans="5:17" x14ac:dyDescent="0.3">
      <c r="E18" s="14"/>
      <c r="I18" s="11"/>
      <c r="J18" s="11"/>
      <c r="K18" s="11"/>
      <c r="L18" s="11"/>
      <c r="M18" s="11"/>
      <c r="O18" s="11"/>
      <c r="Q18" s="11"/>
    </row>
    <row r="19" spans="5:17" x14ac:dyDescent="0.3">
      <c r="I19" s="11"/>
      <c r="J19" s="11"/>
      <c r="L19" s="11"/>
      <c r="M19" s="11"/>
      <c r="P19" s="11"/>
    </row>
    <row r="20" spans="5:17" x14ac:dyDescent="0.3">
      <c r="E20" s="11"/>
      <c r="L20" s="11"/>
    </row>
    <row r="21" spans="5:17" x14ac:dyDescent="0.3">
      <c r="P21" s="11"/>
    </row>
  </sheetData>
  <mergeCells count="2">
    <mergeCell ref="A3:D3"/>
    <mergeCell ref="A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PET-CT DUPA ALOCARE</vt:lpstr>
    </vt:vector>
  </TitlesOfParts>
  <Company>CASMB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Valentina Georgiana EFTIMIE</cp:lastModifiedBy>
  <cp:lastPrinted>2025-01-10T10:47:27Z</cp:lastPrinted>
  <dcterms:created xsi:type="dcterms:W3CDTF">2020-02-20T11:13:10Z</dcterms:created>
  <dcterms:modified xsi:type="dcterms:W3CDTF">2026-10-30T11:19:22Z</dcterms:modified>
</cp:coreProperties>
</file>